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<sst xmlns="http://schemas.openxmlformats.org/spreadsheetml/2006/main" count="102" uniqueCount="31">
  <si>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</si>
  <si>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</si>
  <si>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</si>
  <si>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</si>
  <si>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</si>
  <si>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</si>
  <si>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</si>
  <si>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</si>
  <si>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</si>
  <si>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</si>
  <si>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</si>
  <si>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</si>
  <si>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</si>
  <si>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</si>
  <si>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</si>
  <si>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</si>
  <si>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</si>
  <si>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</si>
  <si>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</si>
  <si>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</si>
  <si>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</si>
  <si>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</si>
  <si>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</si>
  <si>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</si>
  <si>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</si>
  <si>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</si>
  <si>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</si>
  <si>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</si>
  <si>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(2017)</t>
  </si>
  <si>
    <t>NACIMIENTOS
EEVV (2018)</t>
  </si>
  <si>
    <t>DOSIS APLICADAS
ENERO A AGOSTO
2019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</si>
</sst>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6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2504</v>
      </c>
      <c r="D3" s="5">
        <v>459</v>
      </c>
      <c r="E3" s="5"/>
      <c r="F3" s="5">
        <v>3</v>
      </c>
      <c r="G3" s="5"/>
      <c r="H3" s="5"/>
      <c r="I3" s="5">
        <v>1</v>
      </c>
      <c r="J3" s="5">
        <v>5</v>
      </c>
      <c r="K3" s="5">
        <v>11</v>
      </c>
      <c r="L3" s="5">
        <v>6</v>
      </c>
      <c r="M3" s="5">
        <v>284</v>
      </c>
      <c r="N3" s="5">
        <v>102</v>
      </c>
      <c r="O3" s="5">
        <v>33</v>
      </c>
      <c r="P3" s="5">
        <v>1</v>
      </c>
      <c r="Q3" s="5">
        <v>2</v>
      </c>
      <c r="R3" s="5">
        <v>14</v>
      </c>
      <c r="S3" s="5"/>
      <c r="T3" s="5">
        <v>5</v>
      </c>
      <c r="U3" s="5">
        <v>1</v>
      </c>
      <c r="V3" s="5"/>
      <c r="W3" s="9">
        <f>SUM(C3:V3)</f>
        <v>3431</v>
      </c>
      <c r="X3" s="10">
        <v>5468</v>
      </c>
      <c r="Y3" s="11">
        <f>+W3*100/X3</f>
        <v>62.74689100219459</v>
      </c>
    </row>
    <row r="4" spans="1:25" s="4" customFormat="1" ht="27" customHeight="1">
      <c r="A4" s="33"/>
      <c r="B4" s="27" t="s">
        <v>1</v>
      </c>
      <c r="C4" s="5">
        <v>168</v>
      </c>
      <c r="D4" s="6">
        <v>549</v>
      </c>
      <c r="E4" s="5">
        <v>4</v>
      </c>
      <c r="F4" s="5">
        <v>3</v>
      </c>
      <c r="G4" s="5"/>
      <c r="H4" s="5">
        <v>2</v>
      </c>
      <c r="I4" s="5">
        <v>1</v>
      </c>
      <c r="J4" s="5">
        <v>5</v>
      </c>
      <c r="K4" s="5">
        <v>13</v>
      </c>
      <c r="L4" s="5">
        <v>9</v>
      </c>
      <c r="M4" s="5">
        <v>30</v>
      </c>
      <c r="N4" s="5">
        <v>82</v>
      </c>
      <c r="O4" s="5">
        <v>18</v>
      </c>
      <c r="P4" s="5">
        <v>1</v>
      </c>
      <c r="Q4" s="5">
        <v>5</v>
      </c>
      <c r="R4" s="5">
        <v>8</v>
      </c>
      <c r="S4" s="5">
        <v>1</v>
      </c>
      <c r="T4" s="5">
        <v>3</v>
      </c>
      <c r="U4" s="5"/>
      <c r="V4" s="5"/>
      <c r="W4" s="9">
        <f aca="true" t="shared" si="0" ref="W4:W24">SUM(C4:V4)</f>
        <v>902</v>
      </c>
      <c r="X4" s="10">
        <v>1663</v>
      </c>
      <c r="Y4" s="11">
        <f aca="true" t="shared" si="1" ref="Y4:Y22">+W4*100/X4</f>
        <v>54.23932651834035</v>
      </c>
    </row>
    <row r="5" spans="1:25" s="4" customFormat="1" ht="27" customHeight="1">
      <c r="A5" s="33"/>
      <c r="B5" s="27" t="s">
        <v>2</v>
      </c>
      <c r="C5" s="5">
        <v>19</v>
      </c>
      <c r="D5" s="5">
        <v>85</v>
      </c>
      <c r="E5" s="6">
        <v>357</v>
      </c>
      <c r="F5" s="5">
        <v>83</v>
      </c>
      <c r="G5" s="5">
        <v>1</v>
      </c>
      <c r="H5" s="5">
        <v>2</v>
      </c>
      <c r="I5" s="5">
        <v>2</v>
      </c>
      <c r="J5" s="5">
        <v>6</v>
      </c>
      <c r="K5" s="5">
        <v>6</v>
      </c>
      <c r="L5" s="5">
        <v>1</v>
      </c>
      <c r="M5" s="5">
        <v>5</v>
      </c>
      <c r="N5" s="5">
        <v>7</v>
      </c>
      <c r="O5" s="5">
        <v>31</v>
      </c>
      <c r="P5" s="5">
        <v>41</v>
      </c>
      <c r="Q5" s="5">
        <v>46</v>
      </c>
      <c r="R5" s="5">
        <v>22</v>
      </c>
      <c r="S5" s="5">
        <v>55</v>
      </c>
      <c r="T5" s="5">
        <v>39</v>
      </c>
      <c r="U5" s="5">
        <v>3</v>
      </c>
      <c r="V5" s="5"/>
      <c r="W5" s="9">
        <f t="shared" si="0"/>
        <v>811</v>
      </c>
      <c r="X5" s="10">
        <v>1552</v>
      </c>
      <c r="Y5" s="11">
        <f t="shared" si="1"/>
        <v>52.25515463917526</v>
      </c>
    </row>
    <row r="6" spans="1:25" s="4" customFormat="1" ht="27" customHeight="1">
      <c r="A6" s="33"/>
      <c r="B6" s="27" t="s">
        <v>3</v>
      </c>
      <c r="C6" s="5">
        <v>23</v>
      </c>
      <c r="D6" s="5">
        <v>101</v>
      </c>
      <c r="E6" s="5">
        <v>21</v>
      </c>
      <c r="F6" s="6">
        <v>1667</v>
      </c>
      <c r="G6" s="5">
        <v>50</v>
      </c>
      <c r="H6" s="5">
        <v>24</v>
      </c>
      <c r="I6" s="5">
        <v>6</v>
      </c>
      <c r="J6" s="5">
        <v>16</v>
      </c>
      <c r="K6" s="5">
        <v>8</v>
      </c>
      <c r="L6" s="5">
        <v>7</v>
      </c>
      <c r="M6" s="5">
        <v>8</v>
      </c>
      <c r="N6" s="5">
        <v>24</v>
      </c>
      <c r="O6" s="5">
        <v>57</v>
      </c>
      <c r="P6" s="5">
        <v>12</v>
      </c>
      <c r="Q6" s="5">
        <v>567</v>
      </c>
      <c r="R6" s="5">
        <v>40</v>
      </c>
      <c r="S6" s="5">
        <v>8</v>
      </c>
      <c r="T6" s="5">
        <v>355</v>
      </c>
      <c r="U6" s="5">
        <v>16</v>
      </c>
      <c r="V6" s="5"/>
      <c r="W6" s="9">
        <f t="shared" si="0"/>
        <v>3010</v>
      </c>
      <c r="X6" s="10">
        <v>4693</v>
      </c>
      <c r="Y6" s="11">
        <f t="shared" si="1"/>
        <v>64.1380779884935</v>
      </c>
    </row>
    <row r="7" spans="1:25" s="4" customFormat="1" ht="27" customHeight="1">
      <c r="A7" s="33"/>
      <c r="B7" s="27" t="s">
        <v>4</v>
      </c>
      <c r="C7" s="5">
        <v>11</v>
      </c>
      <c r="D7" s="5">
        <v>42</v>
      </c>
      <c r="E7" s="5">
        <v>4</v>
      </c>
      <c r="F7" s="5">
        <v>46</v>
      </c>
      <c r="G7" s="6">
        <v>2866</v>
      </c>
      <c r="H7" s="5">
        <v>46</v>
      </c>
      <c r="I7" s="5">
        <v>8</v>
      </c>
      <c r="J7" s="5">
        <v>35</v>
      </c>
      <c r="K7" s="5">
        <v>5</v>
      </c>
      <c r="L7" s="5">
        <v>4</v>
      </c>
      <c r="M7" s="5">
        <v>10</v>
      </c>
      <c r="N7" s="5">
        <v>14</v>
      </c>
      <c r="O7" s="5">
        <v>30</v>
      </c>
      <c r="P7" s="5">
        <v>5</v>
      </c>
      <c r="Q7" s="5">
        <v>96</v>
      </c>
      <c r="R7" s="5">
        <v>37</v>
      </c>
      <c r="S7" s="5"/>
      <c r="T7" s="5">
        <v>143</v>
      </c>
      <c r="U7" s="5">
        <v>77</v>
      </c>
      <c r="V7" s="5"/>
      <c r="W7" s="9">
        <f t="shared" si="0"/>
        <v>3479</v>
      </c>
      <c r="X7" s="10">
        <v>4984</v>
      </c>
      <c r="Y7" s="11">
        <f t="shared" si="1"/>
        <v>69.80337078651685</v>
      </c>
    </row>
    <row r="8" spans="1:25" s="4" customFormat="1" ht="27" customHeight="1">
      <c r="A8" s="33"/>
      <c r="B8" s="27" t="s">
        <v>5</v>
      </c>
      <c r="C8" s="5">
        <v>11</v>
      </c>
      <c r="D8" s="5">
        <v>27</v>
      </c>
      <c r="E8" s="5"/>
      <c r="F8" s="5">
        <v>7</v>
      </c>
      <c r="G8" s="5">
        <v>3</v>
      </c>
      <c r="H8" s="6">
        <v>950</v>
      </c>
      <c r="I8" s="5">
        <v>4</v>
      </c>
      <c r="J8" s="5">
        <v>26</v>
      </c>
      <c r="K8" s="5">
        <v>2</v>
      </c>
      <c r="L8" s="5">
        <v>3</v>
      </c>
      <c r="M8" s="5">
        <v>3</v>
      </c>
      <c r="N8" s="5">
        <v>14</v>
      </c>
      <c r="O8" s="5">
        <v>35</v>
      </c>
      <c r="P8" s="5"/>
      <c r="Q8" s="5">
        <v>46</v>
      </c>
      <c r="R8" s="5">
        <v>46</v>
      </c>
      <c r="S8" s="5"/>
      <c r="T8" s="5">
        <v>84</v>
      </c>
      <c r="U8" s="5">
        <v>40</v>
      </c>
      <c r="V8" s="5"/>
      <c r="W8" s="9">
        <f t="shared" si="0"/>
        <v>1301</v>
      </c>
      <c r="X8" s="10">
        <v>2321</v>
      </c>
      <c r="Y8" s="11">
        <f t="shared" si="1"/>
        <v>56.05342524773804</v>
      </c>
    </row>
    <row r="9" spans="1:25" s="4" customFormat="1" ht="27" customHeight="1">
      <c r="A9" s="33"/>
      <c r="B9" s="27" t="s">
        <v>6</v>
      </c>
      <c r="C9" s="5">
        <v>21</v>
      </c>
      <c r="D9" s="5">
        <v>73</v>
      </c>
      <c r="E9" s="5">
        <v>3</v>
      </c>
      <c r="F9" s="5">
        <v>31</v>
      </c>
      <c r="G9" s="5">
        <v>8</v>
      </c>
      <c r="H9" s="5">
        <v>30</v>
      </c>
      <c r="I9" s="6">
        <v>4298</v>
      </c>
      <c r="J9" s="5">
        <v>1102</v>
      </c>
      <c r="K9" s="5">
        <v>31</v>
      </c>
      <c r="L9" s="5">
        <v>17</v>
      </c>
      <c r="M9" s="5">
        <v>34</v>
      </c>
      <c r="N9" s="5">
        <v>91</v>
      </c>
      <c r="O9" s="5">
        <v>66</v>
      </c>
      <c r="P9" s="5">
        <v>4</v>
      </c>
      <c r="Q9" s="5">
        <v>43</v>
      </c>
      <c r="R9" s="5">
        <v>310</v>
      </c>
      <c r="S9" s="5">
        <v>2</v>
      </c>
      <c r="T9" s="5">
        <v>48</v>
      </c>
      <c r="U9" s="5">
        <v>156</v>
      </c>
      <c r="V9" s="5"/>
      <c r="W9" s="9">
        <f t="shared" si="0"/>
        <v>6368</v>
      </c>
      <c r="X9" s="10">
        <v>9169</v>
      </c>
      <c r="Y9" s="11">
        <f t="shared" si="1"/>
        <v>69.45141236776094</v>
      </c>
    </row>
    <row r="10" spans="1:25" s="4" customFormat="1" ht="27" customHeight="1">
      <c r="A10" s="33"/>
      <c r="B10" s="27" t="s">
        <v>7</v>
      </c>
      <c r="C10" s="5">
        <v>94</v>
      </c>
      <c r="D10" s="5">
        <v>301</v>
      </c>
      <c r="E10" s="5">
        <v>4</v>
      </c>
      <c r="F10" s="5">
        <v>27</v>
      </c>
      <c r="G10" s="5">
        <v>15</v>
      </c>
      <c r="H10" s="5">
        <v>65</v>
      </c>
      <c r="I10" s="5">
        <v>302</v>
      </c>
      <c r="J10" s="6">
        <v>5440</v>
      </c>
      <c r="K10" s="5">
        <v>204</v>
      </c>
      <c r="L10" s="5">
        <v>38</v>
      </c>
      <c r="M10" s="5">
        <v>46</v>
      </c>
      <c r="N10" s="5">
        <v>187</v>
      </c>
      <c r="O10" s="5">
        <v>318</v>
      </c>
      <c r="P10" s="5">
        <v>5</v>
      </c>
      <c r="Q10" s="5">
        <v>74</v>
      </c>
      <c r="R10" s="5">
        <v>975</v>
      </c>
      <c r="S10" s="5">
        <v>4</v>
      </c>
      <c r="T10" s="5">
        <v>55</v>
      </c>
      <c r="U10" s="5">
        <v>43</v>
      </c>
      <c r="V10" s="5"/>
      <c r="W10" s="9">
        <f t="shared" si="0"/>
        <v>8197</v>
      </c>
      <c r="X10" s="10">
        <v>12377</v>
      </c>
      <c r="Y10" s="11">
        <f t="shared" si="1"/>
        <v>66.2276803748889</v>
      </c>
    </row>
    <row r="11" spans="1:25" s="4" customFormat="1" ht="27" customHeight="1">
      <c r="A11" s="33"/>
      <c r="B11" s="27" t="s">
        <v>8</v>
      </c>
      <c r="C11" s="5">
        <v>60</v>
      </c>
      <c r="D11" s="5">
        <v>164</v>
      </c>
      <c r="E11" s="5"/>
      <c r="F11" s="5">
        <v>4</v>
      </c>
      <c r="G11" s="5"/>
      <c r="H11" s="5">
        <v>3</v>
      </c>
      <c r="I11" s="5">
        <v>7</v>
      </c>
      <c r="J11" s="5">
        <v>35</v>
      </c>
      <c r="K11" s="6">
        <v>1501</v>
      </c>
      <c r="L11" s="5">
        <v>22</v>
      </c>
      <c r="M11" s="5">
        <v>24</v>
      </c>
      <c r="N11" s="5">
        <v>71</v>
      </c>
      <c r="O11" s="5">
        <v>249</v>
      </c>
      <c r="P11" s="5"/>
      <c r="Q11" s="5">
        <v>3</v>
      </c>
      <c r="R11" s="5">
        <v>153</v>
      </c>
      <c r="S11" s="5"/>
      <c r="T11" s="5">
        <v>4</v>
      </c>
      <c r="U11" s="5">
        <v>1</v>
      </c>
      <c r="V11" s="5"/>
      <c r="W11" s="9">
        <f t="shared" si="0"/>
        <v>2301</v>
      </c>
      <c r="X11" s="10">
        <v>3708</v>
      </c>
      <c r="Y11" s="11">
        <f t="shared" si="1"/>
        <v>62.055016181229774</v>
      </c>
    </row>
    <row r="12" spans="1:25" s="4" customFormat="1" ht="27" customHeight="1">
      <c r="A12" s="33"/>
      <c r="B12" s="27" t="s">
        <v>9</v>
      </c>
      <c r="C12" s="5">
        <v>265</v>
      </c>
      <c r="D12" s="5">
        <v>368</v>
      </c>
      <c r="E12" s="5">
        <v>4</v>
      </c>
      <c r="F12" s="5">
        <v>8</v>
      </c>
      <c r="G12" s="5">
        <v>4</v>
      </c>
      <c r="H12" s="5">
        <v>1</v>
      </c>
      <c r="I12" s="5">
        <v>8</v>
      </c>
      <c r="J12" s="5">
        <v>28</v>
      </c>
      <c r="K12" s="5">
        <v>110</v>
      </c>
      <c r="L12" s="6">
        <v>3266</v>
      </c>
      <c r="M12" s="5">
        <v>182</v>
      </c>
      <c r="N12" s="5">
        <v>324</v>
      </c>
      <c r="O12" s="5">
        <v>366</v>
      </c>
      <c r="P12" s="5">
        <v>5</v>
      </c>
      <c r="Q12" s="5">
        <v>10</v>
      </c>
      <c r="R12" s="5">
        <v>131</v>
      </c>
      <c r="S12" s="5"/>
      <c r="T12" s="5">
        <v>6</v>
      </c>
      <c r="U12" s="5">
        <v>10</v>
      </c>
      <c r="V12" s="5"/>
      <c r="W12" s="9">
        <f t="shared" si="0"/>
        <v>5096</v>
      </c>
      <c r="X12" s="10">
        <v>7972</v>
      </c>
      <c r="Y12" s="11">
        <f t="shared" si="1"/>
        <v>63.923733065730055</v>
      </c>
    </row>
    <row r="13" spans="1:25" s="4" customFormat="1" ht="27" customHeight="1">
      <c r="A13" s="33"/>
      <c r="B13" s="27" t="s">
        <v>10</v>
      </c>
      <c r="C13" s="5">
        <v>1100</v>
      </c>
      <c r="D13" s="5">
        <v>512</v>
      </c>
      <c r="E13" s="5">
        <v>1</v>
      </c>
      <c r="F13" s="5">
        <v>9</v>
      </c>
      <c r="G13" s="5">
        <v>4</v>
      </c>
      <c r="H13" s="5">
        <v>1</v>
      </c>
      <c r="I13" s="5">
        <v>11</v>
      </c>
      <c r="J13" s="5">
        <v>23</v>
      </c>
      <c r="K13" s="5">
        <v>16</v>
      </c>
      <c r="L13" s="5">
        <v>177</v>
      </c>
      <c r="M13" s="6">
        <v>5629</v>
      </c>
      <c r="N13" s="5">
        <v>266</v>
      </c>
      <c r="O13" s="5">
        <v>63</v>
      </c>
      <c r="P13" s="5">
        <v>3</v>
      </c>
      <c r="Q13" s="5">
        <v>2</v>
      </c>
      <c r="R13" s="5">
        <v>31</v>
      </c>
      <c r="S13" s="5"/>
      <c r="T13" s="5">
        <v>11</v>
      </c>
      <c r="U13" s="5">
        <v>6</v>
      </c>
      <c r="V13" s="5"/>
      <c r="W13" s="9">
        <f t="shared" si="0"/>
        <v>7865</v>
      </c>
      <c r="X13" s="10">
        <v>12094</v>
      </c>
      <c r="Y13" s="11">
        <f t="shared" si="1"/>
        <v>65.03224739540268</v>
      </c>
    </row>
    <row r="14" spans="1:25" s="4" customFormat="1" ht="27" customHeight="1">
      <c r="A14" s="33"/>
      <c r="B14" s="27" t="s">
        <v>11</v>
      </c>
      <c r="C14" s="5">
        <v>94</v>
      </c>
      <c r="D14" s="5">
        <v>181</v>
      </c>
      <c r="E14" s="5">
        <v>3</v>
      </c>
      <c r="F14" s="5"/>
      <c r="G14" s="5">
        <v>1</v>
      </c>
      <c r="H14" s="5">
        <v>2</v>
      </c>
      <c r="I14" s="5">
        <v>1</v>
      </c>
      <c r="J14" s="5">
        <v>5</v>
      </c>
      <c r="K14" s="5">
        <v>13</v>
      </c>
      <c r="L14" s="5">
        <v>48</v>
      </c>
      <c r="M14" s="5">
        <v>31</v>
      </c>
      <c r="N14" s="6">
        <v>266</v>
      </c>
      <c r="O14" s="5">
        <v>46</v>
      </c>
      <c r="P14" s="5"/>
      <c r="Q14" s="5">
        <v>4</v>
      </c>
      <c r="R14" s="5">
        <v>15</v>
      </c>
      <c r="S14" s="5"/>
      <c r="T14" s="5">
        <v>4</v>
      </c>
      <c r="U14" s="5">
        <v>2</v>
      </c>
      <c r="V14" s="5"/>
      <c r="W14" s="9">
        <f t="shared" si="0"/>
        <v>716</v>
      </c>
      <c r="X14" s="10">
        <v>1330</v>
      </c>
      <c r="Y14" s="11">
        <f t="shared" si="1"/>
        <v>53.83458646616541</v>
      </c>
    </row>
    <row r="15" spans="1:25" s="4" customFormat="1" ht="27" customHeight="1">
      <c r="A15" s="33"/>
      <c r="B15" s="27" t="s">
        <v>12</v>
      </c>
      <c r="C15" s="5">
        <v>83</v>
      </c>
      <c r="D15" s="5">
        <v>241</v>
      </c>
      <c r="E15" s="5">
        <v>9</v>
      </c>
      <c r="F15" s="5">
        <v>3</v>
      </c>
      <c r="G15" s="5">
        <v>1</v>
      </c>
      <c r="H15" s="5">
        <v>3</v>
      </c>
      <c r="I15" s="5">
        <v>1</v>
      </c>
      <c r="J15" s="5">
        <v>6</v>
      </c>
      <c r="K15" s="5">
        <v>45</v>
      </c>
      <c r="L15" s="5">
        <v>4</v>
      </c>
      <c r="M15" s="5">
        <v>16</v>
      </c>
      <c r="N15" s="5">
        <v>53</v>
      </c>
      <c r="O15" s="6">
        <v>149</v>
      </c>
      <c r="P15" s="5">
        <v>6</v>
      </c>
      <c r="Q15" s="5">
        <v>6</v>
      </c>
      <c r="R15" s="5">
        <v>36</v>
      </c>
      <c r="S15" s="5"/>
      <c r="T15" s="5">
        <v>9</v>
      </c>
      <c r="U15" s="5">
        <v>2</v>
      </c>
      <c r="V15" s="5"/>
      <c r="W15" s="9">
        <f t="shared" si="0"/>
        <v>673</v>
      </c>
      <c r="X15" s="10">
        <v>1154</v>
      </c>
      <c r="Y15" s="11">
        <f t="shared" si="1"/>
        <v>58.31889081455806</v>
      </c>
    </row>
    <row r="16" spans="1:25" s="4" customFormat="1" ht="27" customHeight="1">
      <c r="A16" s="33"/>
      <c r="B16" s="27" t="s">
        <v>13</v>
      </c>
      <c r="C16" s="5">
        <v>7</v>
      </c>
      <c r="D16" s="5">
        <v>57</v>
      </c>
      <c r="E16" s="5">
        <v>23</v>
      </c>
      <c r="F16" s="5">
        <v>47</v>
      </c>
      <c r="G16" s="5">
        <v>2</v>
      </c>
      <c r="H16" s="5">
        <v>4</v>
      </c>
      <c r="I16" s="5">
        <v>4</v>
      </c>
      <c r="J16" s="5">
        <v>6</v>
      </c>
      <c r="K16" s="5">
        <v>9</v>
      </c>
      <c r="L16" s="5"/>
      <c r="M16" s="5">
        <v>4</v>
      </c>
      <c r="N16" s="5">
        <v>15</v>
      </c>
      <c r="O16" s="5">
        <v>49</v>
      </c>
      <c r="P16" s="6">
        <v>298</v>
      </c>
      <c r="Q16" s="5">
        <v>68</v>
      </c>
      <c r="R16" s="5">
        <v>52</v>
      </c>
      <c r="S16" s="5">
        <v>2</v>
      </c>
      <c r="T16" s="5">
        <v>47</v>
      </c>
      <c r="U16" s="5">
        <v>6</v>
      </c>
      <c r="V16" s="5"/>
      <c r="W16" s="9">
        <f t="shared" si="0"/>
        <v>700</v>
      </c>
      <c r="X16" s="10">
        <v>1080</v>
      </c>
      <c r="Y16" s="11">
        <f t="shared" si="1"/>
        <v>64.81481481481481</v>
      </c>
    </row>
    <row r="17" spans="1:25" s="4" customFormat="1" ht="27" customHeight="1">
      <c r="A17" s="33"/>
      <c r="B17" s="27" t="s">
        <v>14</v>
      </c>
      <c r="C17" s="5">
        <v>6</v>
      </c>
      <c r="D17" s="5">
        <v>21</v>
      </c>
      <c r="E17" s="5">
        <v>3</v>
      </c>
      <c r="F17" s="5">
        <v>48</v>
      </c>
      <c r="G17" s="5">
        <v>1</v>
      </c>
      <c r="H17" s="5">
        <v>3</v>
      </c>
      <c r="I17" s="5">
        <v>4</v>
      </c>
      <c r="J17" s="5">
        <v>5</v>
      </c>
      <c r="K17" s="5">
        <v>3</v>
      </c>
      <c r="L17" s="5">
        <v>4</v>
      </c>
      <c r="M17" s="5">
        <v>3</v>
      </c>
      <c r="N17" s="5">
        <v>12</v>
      </c>
      <c r="O17" s="5">
        <v>22</v>
      </c>
      <c r="P17" s="5">
        <v>10</v>
      </c>
      <c r="Q17" s="6">
        <v>212</v>
      </c>
      <c r="R17" s="5">
        <v>30</v>
      </c>
      <c r="S17" s="5"/>
      <c r="T17" s="5">
        <v>131</v>
      </c>
      <c r="U17" s="5">
        <v>7</v>
      </c>
      <c r="V17" s="5"/>
      <c r="W17" s="9">
        <f t="shared" si="0"/>
        <v>525</v>
      </c>
      <c r="X17" s="10">
        <v>916</v>
      </c>
      <c r="Y17" s="11">
        <f t="shared" si="1"/>
        <v>57.314410480349345</v>
      </c>
    </row>
    <row r="18" spans="1:25" s="4" customFormat="1" ht="27" customHeight="1">
      <c r="A18" s="33"/>
      <c r="B18" s="27" t="s">
        <v>15</v>
      </c>
      <c r="C18" s="5">
        <v>36</v>
      </c>
      <c r="D18" s="5">
        <v>83</v>
      </c>
      <c r="E18" s="5">
        <v>4</v>
      </c>
      <c r="F18" s="5">
        <v>16</v>
      </c>
      <c r="G18" s="5">
        <v>2</v>
      </c>
      <c r="H18" s="5">
        <v>21</v>
      </c>
      <c r="I18" s="5">
        <v>13</v>
      </c>
      <c r="J18" s="5">
        <v>149</v>
      </c>
      <c r="K18" s="5">
        <v>42</v>
      </c>
      <c r="L18" s="5">
        <v>7</v>
      </c>
      <c r="M18" s="5">
        <v>13</v>
      </c>
      <c r="N18" s="5">
        <v>41</v>
      </c>
      <c r="O18" s="5">
        <v>134</v>
      </c>
      <c r="P18" s="5">
        <v>9</v>
      </c>
      <c r="Q18" s="5">
        <v>135</v>
      </c>
      <c r="R18" s="6">
        <v>655</v>
      </c>
      <c r="S18" s="5"/>
      <c r="T18" s="5">
        <v>59</v>
      </c>
      <c r="U18" s="5">
        <v>11</v>
      </c>
      <c r="V18" s="5"/>
      <c r="W18" s="9">
        <f t="shared" si="0"/>
        <v>1430</v>
      </c>
      <c r="X18" s="10">
        <v>2283</v>
      </c>
      <c r="Y18" s="11">
        <f t="shared" si="1"/>
        <v>62.63688129653964</v>
      </c>
    </row>
    <row r="19" spans="1:25" s="4" customFormat="1" ht="27" customHeight="1">
      <c r="A19" s="33"/>
      <c r="B19" s="27" t="s">
        <v>16</v>
      </c>
      <c r="C19" s="5">
        <v>6</v>
      </c>
      <c r="D19" s="5">
        <v>14</v>
      </c>
      <c r="E19" s="5">
        <v>14</v>
      </c>
      <c r="F19" s="5">
        <v>10</v>
      </c>
      <c r="G19" s="5"/>
      <c r="H19" s="5"/>
      <c r="I19" s="5"/>
      <c r="J19" s="5">
        <v>1</v>
      </c>
      <c r="K19" s="5">
        <v>2</v>
      </c>
      <c r="L19" s="5">
        <v>2</v>
      </c>
      <c r="M19" s="5"/>
      <c r="N19" s="5">
        <v>2</v>
      </c>
      <c r="O19" s="5">
        <v>2</v>
      </c>
      <c r="P19" s="5">
        <v>2</v>
      </c>
      <c r="Q19" s="5">
        <v>7</v>
      </c>
      <c r="R19" s="5">
        <v>9</v>
      </c>
      <c r="S19" s="6">
        <v>22</v>
      </c>
      <c r="T19" s="5">
        <v>2</v>
      </c>
      <c r="U19" s="5"/>
      <c r="V19" s="5"/>
      <c r="W19" s="9">
        <f t="shared" si="0"/>
        <v>95</v>
      </c>
      <c r="X19" s="10">
        <v>273</v>
      </c>
      <c r="Y19" s="11">
        <f t="shared" si="1"/>
        <v>34.798534798534796</v>
      </c>
    </row>
    <row r="20" spans="1:25" s="4" customFormat="1" ht="27" customHeight="1">
      <c r="A20" s="33"/>
      <c r="B20" s="27" t="s">
        <v>17</v>
      </c>
      <c r="C20" s="5">
        <v>13</v>
      </c>
      <c r="D20" s="5">
        <v>81</v>
      </c>
      <c r="E20" s="5">
        <v>9</v>
      </c>
      <c r="F20" s="5">
        <v>109</v>
      </c>
      <c r="G20" s="5">
        <v>60</v>
      </c>
      <c r="H20" s="5">
        <v>194</v>
      </c>
      <c r="I20" s="5">
        <v>5</v>
      </c>
      <c r="J20" s="5">
        <v>27</v>
      </c>
      <c r="K20" s="5">
        <v>10</v>
      </c>
      <c r="L20" s="5">
        <v>4</v>
      </c>
      <c r="M20" s="5">
        <v>13</v>
      </c>
      <c r="N20" s="5">
        <v>32</v>
      </c>
      <c r="O20" s="5">
        <v>71</v>
      </c>
      <c r="P20" s="5">
        <v>10</v>
      </c>
      <c r="Q20" s="5">
        <v>390</v>
      </c>
      <c r="R20" s="5">
        <v>38</v>
      </c>
      <c r="S20" s="5"/>
      <c r="T20" s="6">
        <v>1968</v>
      </c>
      <c r="U20" s="5">
        <v>26</v>
      </c>
      <c r="V20" s="5"/>
      <c r="W20" s="9">
        <f t="shared" si="0"/>
        <v>3060</v>
      </c>
      <c r="X20" s="10">
        <v>4636</v>
      </c>
      <c r="Y20" s="11">
        <f t="shared" si="1"/>
        <v>66.00517687661777</v>
      </c>
    </row>
    <row r="21" spans="1:25" s="4" customFormat="1" ht="27" customHeight="1">
      <c r="A21" s="33"/>
      <c r="B21" s="27" t="s">
        <v>18</v>
      </c>
      <c r="C21" s="5">
        <v>15</v>
      </c>
      <c r="D21" s="5">
        <v>76</v>
      </c>
      <c r="E21" s="5">
        <v>4</v>
      </c>
      <c r="F21" s="5">
        <v>26</v>
      </c>
      <c r="G21" s="5">
        <v>20</v>
      </c>
      <c r="H21" s="5">
        <v>193</v>
      </c>
      <c r="I21" s="5">
        <v>114</v>
      </c>
      <c r="J21" s="5">
        <v>161</v>
      </c>
      <c r="K21" s="5">
        <v>21</v>
      </c>
      <c r="L21" s="5">
        <v>9</v>
      </c>
      <c r="M21" s="5">
        <v>19</v>
      </c>
      <c r="N21" s="5">
        <v>52</v>
      </c>
      <c r="O21" s="5">
        <v>58</v>
      </c>
      <c r="P21" s="5">
        <v>4</v>
      </c>
      <c r="Q21" s="5">
        <v>103</v>
      </c>
      <c r="R21" s="5">
        <v>128</v>
      </c>
      <c r="S21" s="5">
        <v>2</v>
      </c>
      <c r="T21" s="5">
        <v>238</v>
      </c>
      <c r="U21" s="6">
        <v>5033</v>
      </c>
      <c r="V21" s="5"/>
      <c r="W21" s="9">
        <f t="shared" si="0"/>
        <v>6276</v>
      </c>
      <c r="X21" s="10">
        <v>9370</v>
      </c>
      <c r="Y21" s="11">
        <f t="shared" si="1"/>
        <v>66.97972251867662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>
        <v>2</v>
      </c>
      <c r="G22" s="5">
        <v>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25</v>
      </c>
      <c r="W22" s="9">
        <f t="shared" si="0"/>
        <v>32</v>
      </c>
      <c r="X22" s="10">
        <v>25</v>
      </c>
      <c r="Y22" s="11">
        <f t="shared" si="1"/>
        <v>128</v>
      </c>
    </row>
    <row r="23" spans="1:25" s="4" customFormat="1" ht="27" customHeight="1">
      <c r="A23" s="34"/>
      <c r="B23" s="27" t="s">
        <v>20</v>
      </c>
      <c r="C23" s="7">
        <v>279</v>
      </c>
      <c r="D23" s="7">
        <v>331</v>
      </c>
      <c r="E23" s="7">
        <v>14</v>
      </c>
      <c r="F23" s="7">
        <v>67</v>
      </c>
      <c r="G23" s="7">
        <v>51</v>
      </c>
      <c r="H23" s="7">
        <v>98</v>
      </c>
      <c r="I23" s="7">
        <v>556</v>
      </c>
      <c r="J23" s="7">
        <v>364</v>
      </c>
      <c r="K23" s="7">
        <v>327</v>
      </c>
      <c r="L23" s="7">
        <v>160</v>
      </c>
      <c r="M23" s="7">
        <v>162</v>
      </c>
      <c r="N23" s="7">
        <v>169</v>
      </c>
      <c r="O23" s="7">
        <v>173</v>
      </c>
      <c r="P23" s="7">
        <v>23</v>
      </c>
      <c r="Q23" s="7">
        <v>65</v>
      </c>
      <c r="R23" s="7">
        <v>386</v>
      </c>
      <c r="S23" s="7">
        <v>1</v>
      </c>
      <c r="T23" s="7">
        <v>115</v>
      </c>
      <c r="U23" s="7">
        <v>317</v>
      </c>
      <c r="V23" s="15"/>
      <c r="W23" s="9">
        <f t="shared" si="0"/>
        <v>3658</v>
      </c>
      <c r="X23" s="48"/>
      <c r="Y23" s="49"/>
    </row>
    <row r="24" spans="1:25" s="4" customFormat="1" ht="27" customHeight="1">
      <c r="A24" s="34"/>
      <c r="B24" s="2" t="s">
        <v>21</v>
      </c>
      <c r="C24" s="7">
        <v>12</v>
      </c>
      <c r="D24" s="7">
        <v>34</v>
      </c>
      <c r="E24" s="7"/>
      <c r="F24" s="7">
        <v>4</v>
      </c>
      <c r="G24" s="7">
        <v>2</v>
      </c>
      <c r="H24" s="7">
        <v>2</v>
      </c>
      <c r="I24" s="7">
        <v>9</v>
      </c>
      <c r="J24" s="7">
        <v>11</v>
      </c>
      <c r="K24" s="7">
        <v>17</v>
      </c>
      <c r="L24" s="7">
        <v>3</v>
      </c>
      <c r="M24" s="7">
        <v>9</v>
      </c>
      <c r="N24" s="7">
        <v>44</v>
      </c>
      <c r="O24" s="7">
        <v>16</v>
      </c>
      <c r="P24" s="7"/>
      <c r="Q24" s="7"/>
      <c r="R24" s="7">
        <v>2</v>
      </c>
      <c r="S24" s="7"/>
      <c r="T24" s="7"/>
      <c r="U24" s="7">
        <v>5</v>
      </c>
      <c r="V24" s="15"/>
      <c r="W24" s="9">
        <f t="shared" si="0"/>
        <v>170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4827</v>
      </c>
      <c r="D25" s="22">
        <f aca="true" t="shared" si="2" ref="D25:W25">SUM(D3:D24)</f>
        <v>3800</v>
      </c>
      <c r="E25" s="22">
        <f t="shared" si="2"/>
        <v>481</v>
      </c>
      <c r="F25" s="22">
        <f t="shared" si="2"/>
        <v>2220</v>
      </c>
      <c r="G25" s="22">
        <f t="shared" si="2"/>
        <v>3096</v>
      </c>
      <c r="H25" s="22">
        <f t="shared" si="2"/>
        <v>1644</v>
      </c>
      <c r="I25" s="22">
        <f t="shared" si="2"/>
        <v>5355</v>
      </c>
      <c r="J25" s="22">
        <f t="shared" si="2"/>
        <v>7456</v>
      </c>
      <c r="K25" s="22">
        <f t="shared" si="2"/>
        <v>2396</v>
      </c>
      <c r="L25" s="22">
        <f t="shared" si="2"/>
        <v>3791</v>
      </c>
      <c r="M25" s="22">
        <f t="shared" si="2"/>
        <v>6525</v>
      </c>
      <c r="N25" s="22">
        <f t="shared" si="2"/>
        <v>1868</v>
      </c>
      <c r="O25" s="22">
        <f t="shared" si="2"/>
        <v>1986</v>
      </c>
      <c r="P25" s="22">
        <f t="shared" si="2"/>
        <v>439</v>
      </c>
      <c r="Q25" s="22">
        <f t="shared" si="2"/>
        <v>1884</v>
      </c>
      <c r="R25" s="22">
        <f t="shared" si="2"/>
        <v>3118</v>
      </c>
      <c r="S25" s="22">
        <f t="shared" si="2"/>
        <v>97</v>
      </c>
      <c r="T25" s="22">
        <f t="shared" si="2"/>
        <v>3326</v>
      </c>
      <c r="U25" s="22">
        <f t="shared" si="2"/>
        <v>5762</v>
      </c>
      <c r="V25" s="22">
        <f t="shared" si="2"/>
        <v>25</v>
      </c>
      <c r="W25" s="22">
        <f t="shared" si="2"/>
        <v>60096</v>
      </c>
      <c r="X25" s="23">
        <f>SUM(X3:X24)</f>
        <v>87068</v>
      </c>
      <c r="Y25" s="24">
        <f>(SUM(W3:W22))*100/X25</f>
        <v>64.62535030091423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64.15470494417863</v>
      </c>
      <c r="D27" s="14">
        <f aca="true" t="shared" si="3" ref="D27:V27">+D25*100/D26</f>
        <v>60.88767825668963</v>
      </c>
      <c r="E27" s="14">
        <f t="shared" si="3"/>
        <v>61.666666666666664</v>
      </c>
      <c r="F27" s="14">
        <f t="shared" si="3"/>
        <v>57.31990704879938</v>
      </c>
      <c r="G27" s="14">
        <f t="shared" si="3"/>
        <v>62.25618339030766</v>
      </c>
      <c r="H27" s="14">
        <f t="shared" si="3"/>
        <v>56.49484536082474</v>
      </c>
      <c r="I27" s="14">
        <f t="shared" si="3"/>
        <v>63</v>
      </c>
      <c r="J27" s="14">
        <f t="shared" si="3"/>
        <v>57.353846153846156</v>
      </c>
      <c r="K27" s="14">
        <f t="shared" si="3"/>
        <v>63.05263157894737</v>
      </c>
      <c r="L27" s="14">
        <f t="shared" si="3"/>
        <v>52.543312543312545</v>
      </c>
      <c r="M27" s="14">
        <f t="shared" si="3"/>
        <v>61.80147755256677</v>
      </c>
      <c r="N27" s="14">
        <f t="shared" si="3"/>
        <v>56.55464729034211</v>
      </c>
      <c r="O27" s="14">
        <f t="shared" si="3"/>
        <v>42.645479922697014</v>
      </c>
      <c r="P27" s="14">
        <f t="shared" si="3"/>
        <v>73.16666666666667</v>
      </c>
      <c r="Q27" s="14">
        <f t="shared" si="3"/>
        <v>37.35871505056514</v>
      </c>
      <c r="R27" s="14">
        <f t="shared" si="3"/>
        <v>46.683635274741725</v>
      </c>
      <c r="S27" s="14">
        <f t="shared" si="3"/>
        <v>88.18181818181819</v>
      </c>
      <c r="T27" s="14">
        <f t="shared" si="3"/>
        <v>50.49339608319417</v>
      </c>
      <c r="U27" s="14">
        <f t="shared" si="3"/>
        <v>67.32094870896132</v>
      </c>
      <c r="V27" s="14">
        <f t="shared" si="3"/>
        <v>100</v>
      </c>
      <c r="W27" s="20">
        <f>+W25*100/W26</f>
        <v>57.26864690242717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2528</v>
      </c>
      <c r="D3" s="5">
        <v>452</v>
      </c>
      <c r="E3" s="5"/>
      <c r="F3" s="5">
        <v>1</v>
      </c>
      <c r="G3" s="5">
        <v>1</v>
      </c>
      <c r="H3" s="5">
        <v>1</v>
      </c>
      <c r="I3" s="5">
        <v>3</v>
      </c>
      <c r="J3" s="5">
        <v>5</v>
      </c>
      <c r="K3" s="5">
        <v>12</v>
      </c>
      <c r="L3" s="5">
        <v>12</v>
      </c>
      <c r="M3" s="5">
        <v>255</v>
      </c>
      <c r="N3" s="5">
        <v>65</v>
      </c>
      <c r="O3" s="5">
        <v>23</v>
      </c>
      <c r="P3" s="5">
        <v>1</v>
      </c>
      <c r="Q3" s="5">
        <v>2</v>
      </c>
      <c r="R3" s="5">
        <v>7</v>
      </c>
      <c r="S3" s="5">
        <v>1</v>
      </c>
      <c r="T3" s="5">
        <v>5</v>
      </c>
      <c r="U3" s="5">
        <v>1</v>
      </c>
      <c r="V3" s="5"/>
      <c r="W3" s="28">
        <f>SUM(C3:V3)</f>
        <v>3375</v>
      </c>
      <c r="X3" s="10">
        <v>5875</v>
      </c>
      <c r="Y3" s="11">
        <f>+W3*100/X3</f>
        <v>57.4468085106383</v>
      </c>
    </row>
    <row r="4" spans="1:27" s="4" customFormat="1" ht="24.75" customHeight="1">
      <c r="A4" s="33"/>
      <c r="B4" s="27" t="s">
        <v>1</v>
      </c>
      <c r="C4" s="5">
        <v>155</v>
      </c>
      <c r="D4" s="6">
        <v>616</v>
      </c>
      <c r="E4" s="5">
        <v>3</v>
      </c>
      <c r="F4" s="5">
        <v>1</v>
      </c>
      <c r="G4" s="5"/>
      <c r="H4" s="5">
        <v>1</v>
      </c>
      <c r="I4" s="5"/>
      <c r="J4" s="5">
        <v>5</v>
      </c>
      <c r="K4" s="5">
        <v>9</v>
      </c>
      <c r="L4" s="5">
        <v>8</v>
      </c>
      <c r="M4" s="5">
        <v>36</v>
      </c>
      <c r="N4" s="5">
        <v>100</v>
      </c>
      <c r="O4" s="5">
        <v>22</v>
      </c>
      <c r="P4" s="5">
        <v>1</v>
      </c>
      <c r="Q4" s="5">
        <v>2</v>
      </c>
      <c r="R4" s="5">
        <v>12</v>
      </c>
      <c r="S4" s="5"/>
      <c r="T4" s="5">
        <v>2</v>
      </c>
      <c r="U4" s="5">
        <v>1</v>
      </c>
      <c r="V4" s="5"/>
      <c r="W4" s="28">
        <f aca="true" t="shared" si="0" ref="W4:W24">SUM(C4:V4)</f>
        <v>974</v>
      </c>
      <c r="X4" s="10">
        <v>1949</v>
      </c>
      <c r="Y4" s="11">
        <f aca="true" t="shared" si="1" ref="Y4:Y22">+W4*100/X4</f>
        <v>49.97434581836839</v>
      </c>
      <c r="AA4" s="29"/>
    </row>
    <row r="5" spans="1:27" s="4" customFormat="1" ht="24.75" customHeight="1">
      <c r="A5" s="33"/>
      <c r="B5" s="27" t="s">
        <v>2</v>
      </c>
      <c r="C5" s="5">
        <v>12</v>
      </c>
      <c r="D5" s="5">
        <v>78</v>
      </c>
      <c r="E5" s="6">
        <v>444</v>
      </c>
      <c r="F5" s="5">
        <v>82</v>
      </c>
      <c r="G5" s="5">
        <v>1</v>
      </c>
      <c r="H5" s="5">
        <v>3</v>
      </c>
      <c r="I5" s="5">
        <v>1</v>
      </c>
      <c r="J5" s="5">
        <v>6</v>
      </c>
      <c r="K5" s="5">
        <v>11</v>
      </c>
      <c r="L5" s="5"/>
      <c r="M5" s="5">
        <v>10</v>
      </c>
      <c r="N5" s="5">
        <v>13</v>
      </c>
      <c r="O5" s="5">
        <v>29</v>
      </c>
      <c r="P5" s="5">
        <v>63</v>
      </c>
      <c r="Q5" s="5">
        <v>43</v>
      </c>
      <c r="R5" s="5">
        <v>14</v>
      </c>
      <c r="S5" s="5">
        <v>40</v>
      </c>
      <c r="T5" s="5">
        <v>51</v>
      </c>
      <c r="U5" s="5">
        <v>4</v>
      </c>
      <c r="V5" s="5"/>
      <c r="W5" s="28">
        <f t="shared" si="0"/>
        <v>905</v>
      </c>
      <c r="X5" s="10">
        <v>1547</v>
      </c>
      <c r="Y5" s="11">
        <f t="shared" si="1"/>
        <v>58.50032320620556</v>
      </c>
      <c r="AA5" s="29"/>
    </row>
    <row r="6" spans="1:27" s="4" customFormat="1" ht="24.75" customHeight="1">
      <c r="A6" s="33"/>
      <c r="B6" s="27" t="s">
        <v>3</v>
      </c>
      <c r="C6" s="5">
        <v>21</v>
      </c>
      <c r="D6" s="5">
        <v>62</v>
      </c>
      <c r="E6" s="5">
        <v>42</v>
      </c>
      <c r="F6" s="6">
        <v>1887</v>
      </c>
      <c r="G6" s="5">
        <v>31</v>
      </c>
      <c r="H6" s="5">
        <v>17</v>
      </c>
      <c r="I6" s="5">
        <v>5</v>
      </c>
      <c r="J6" s="5">
        <v>26</v>
      </c>
      <c r="K6" s="5">
        <v>10</v>
      </c>
      <c r="L6" s="5">
        <v>2</v>
      </c>
      <c r="M6" s="5">
        <v>7</v>
      </c>
      <c r="N6" s="5">
        <v>15</v>
      </c>
      <c r="O6" s="5">
        <v>64</v>
      </c>
      <c r="P6" s="5">
        <v>11</v>
      </c>
      <c r="Q6" s="5">
        <v>521</v>
      </c>
      <c r="R6" s="5">
        <v>26</v>
      </c>
      <c r="S6" s="5">
        <v>1</v>
      </c>
      <c r="T6" s="5">
        <v>317</v>
      </c>
      <c r="U6" s="5">
        <v>11</v>
      </c>
      <c r="V6" s="5"/>
      <c r="W6" s="28">
        <f t="shared" si="0"/>
        <v>3076</v>
      </c>
      <c r="X6" s="10">
        <v>5194</v>
      </c>
      <c r="Y6" s="11">
        <f t="shared" si="1"/>
        <v>59.22217943781286</v>
      </c>
      <c r="AA6" s="29"/>
    </row>
    <row r="7" spans="1:27" s="4" customFormat="1" ht="24.75" customHeight="1">
      <c r="A7" s="33"/>
      <c r="B7" s="27" t="s">
        <v>4</v>
      </c>
      <c r="C7" s="5">
        <v>9</v>
      </c>
      <c r="D7" s="5">
        <v>42</v>
      </c>
      <c r="E7" s="5">
        <v>2</v>
      </c>
      <c r="F7" s="5">
        <v>43</v>
      </c>
      <c r="G7" s="6">
        <v>2942</v>
      </c>
      <c r="H7" s="5">
        <v>46</v>
      </c>
      <c r="I7" s="5">
        <v>8</v>
      </c>
      <c r="J7" s="5">
        <v>30</v>
      </c>
      <c r="K7" s="5">
        <v>6</v>
      </c>
      <c r="L7" s="5">
        <v>7</v>
      </c>
      <c r="M7" s="5">
        <v>8</v>
      </c>
      <c r="N7" s="5">
        <v>17</v>
      </c>
      <c r="O7" s="5">
        <v>55</v>
      </c>
      <c r="P7" s="5">
        <v>5</v>
      </c>
      <c r="Q7" s="5">
        <v>132</v>
      </c>
      <c r="R7" s="5">
        <v>30</v>
      </c>
      <c r="S7" s="5"/>
      <c r="T7" s="5">
        <v>172</v>
      </c>
      <c r="U7" s="5">
        <v>47</v>
      </c>
      <c r="V7" s="5"/>
      <c r="W7" s="28">
        <f t="shared" si="0"/>
        <v>3601</v>
      </c>
      <c r="X7" s="10">
        <v>5195</v>
      </c>
      <c r="Y7" s="11">
        <f t="shared" si="1"/>
        <v>69.31665062560154</v>
      </c>
      <c r="AA7" s="29"/>
    </row>
    <row r="8" spans="1:27" s="4" customFormat="1" ht="24.75" customHeight="1">
      <c r="A8" s="33"/>
      <c r="B8" s="27" t="s">
        <v>5</v>
      </c>
      <c r="C8" s="5">
        <v>6</v>
      </c>
      <c r="D8" s="5">
        <v>26</v>
      </c>
      <c r="E8" s="5"/>
      <c r="F8" s="5">
        <v>7</v>
      </c>
      <c r="G8" s="5">
        <v>6</v>
      </c>
      <c r="H8" s="6">
        <v>1006</v>
      </c>
      <c r="I8" s="5">
        <v>11</v>
      </c>
      <c r="J8" s="5">
        <v>45</v>
      </c>
      <c r="K8" s="5">
        <v>4</v>
      </c>
      <c r="L8" s="5">
        <v>7</v>
      </c>
      <c r="M8" s="5">
        <v>8</v>
      </c>
      <c r="N8" s="5">
        <v>11</v>
      </c>
      <c r="O8" s="5">
        <v>26</v>
      </c>
      <c r="P8" s="5">
        <v>3</v>
      </c>
      <c r="Q8" s="5">
        <v>69</v>
      </c>
      <c r="R8" s="5">
        <v>38</v>
      </c>
      <c r="S8" s="5"/>
      <c r="T8" s="5">
        <v>94</v>
      </c>
      <c r="U8" s="5">
        <v>52</v>
      </c>
      <c r="V8" s="5"/>
      <c r="W8" s="28">
        <f t="shared" si="0"/>
        <v>1419</v>
      </c>
      <c r="X8" s="10">
        <v>2410</v>
      </c>
      <c r="Y8" s="11">
        <f t="shared" si="1"/>
        <v>58.87966804979253</v>
      </c>
      <c r="AA8" s="29"/>
    </row>
    <row r="9" spans="1:27" s="4" customFormat="1" ht="24.75" customHeight="1">
      <c r="A9" s="33"/>
      <c r="B9" s="27" t="s">
        <v>6</v>
      </c>
      <c r="C9" s="5">
        <v>21</v>
      </c>
      <c r="D9" s="5">
        <v>61</v>
      </c>
      <c r="E9" s="5">
        <v>2</v>
      </c>
      <c r="F9" s="5">
        <v>23</v>
      </c>
      <c r="G9" s="5">
        <v>6</v>
      </c>
      <c r="H9" s="5">
        <v>26</v>
      </c>
      <c r="I9" s="6">
        <v>4838</v>
      </c>
      <c r="J9" s="5">
        <v>1042</v>
      </c>
      <c r="K9" s="5">
        <v>31</v>
      </c>
      <c r="L9" s="5">
        <v>14</v>
      </c>
      <c r="M9" s="5">
        <v>29</v>
      </c>
      <c r="N9" s="5">
        <v>63</v>
      </c>
      <c r="O9" s="5">
        <v>66</v>
      </c>
      <c r="P9" s="5">
        <v>10</v>
      </c>
      <c r="Q9" s="5">
        <v>43</v>
      </c>
      <c r="R9" s="5">
        <v>198</v>
      </c>
      <c r="S9" s="5"/>
      <c r="T9" s="5">
        <v>45</v>
      </c>
      <c r="U9" s="5">
        <v>146</v>
      </c>
      <c r="V9" s="5"/>
      <c r="W9" s="28">
        <f t="shared" si="0"/>
        <v>6664</v>
      </c>
      <c r="X9" s="10">
        <v>9401</v>
      </c>
      <c r="Y9" s="11">
        <f t="shared" si="1"/>
        <v>70.88607594936708</v>
      </c>
      <c r="AA9" s="29"/>
    </row>
    <row r="10" spans="1:27" s="4" customFormat="1" ht="24.75" customHeight="1">
      <c r="A10" s="33"/>
      <c r="B10" s="27" t="s">
        <v>7</v>
      </c>
      <c r="C10" s="5">
        <v>62</v>
      </c>
      <c r="D10" s="5">
        <v>247</v>
      </c>
      <c r="E10" s="5">
        <v>10</v>
      </c>
      <c r="F10" s="5">
        <v>26</v>
      </c>
      <c r="G10" s="5">
        <v>10</v>
      </c>
      <c r="H10" s="5">
        <v>67</v>
      </c>
      <c r="I10" s="5">
        <v>323</v>
      </c>
      <c r="J10" s="6">
        <v>5946</v>
      </c>
      <c r="K10" s="5">
        <v>191</v>
      </c>
      <c r="L10" s="5">
        <v>35</v>
      </c>
      <c r="M10" s="5">
        <v>50</v>
      </c>
      <c r="N10" s="5">
        <v>118</v>
      </c>
      <c r="O10" s="5">
        <v>298</v>
      </c>
      <c r="P10" s="5">
        <v>13</v>
      </c>
      <c r="Q10" s="5">
        <v>72</v>
      </c>
      <c r="R10" s="5">
        <v>884</v>
      </c>
      <c r="S10" s="5"/>
      <c r="T10" s="5">
        <v>52</v>
      </c>
      <c r="U10" s="5">
        <v>30</v>
      </c>
      <c r="V10" s="5"/>
      <c r="W10" s="28">
        <f t="shared" si="0"/>
        <v>8434</v>
      </c>
      <c r="X10" s="10">
        <v>13321</v>
      </c>
      <c r="Y10" s="11">
        <f t="shared" si="1"/>
        <v>63.313565047669094</v>
      </c>
      <c r="AA10" s="29"/>
    </row>
    <row r="11" spans="1:27" s="4" customFormat="1" ht="24.75" customHeight="1">
      <c r="A11" s="33"/>
      <c r="B11" s="27" t="s">
        <v>8</v>
      </c>
      <c r="C11" s="5">
        <v>54</v>
      </c>
      <c r="D11" s="5">
        <v>126</v>
      </c>
      <c r="E11" s="5">
        <v>1</v>
      </c>
      <c r="F11" s="5"/>
      <c r="G11" s="5">
        <v>1</v>
      </c>
      <c r="H11" s="5">
        <v>2</v>
      </c>
      <c r="I11" s="5">
        <v>6</v>
      </c>
      <c r="J11" s="5">
        <v>29</v>
      </c>
      <c r="K11" s="6">
        <v>1559</v>
      </c>
      <c r="L11" s="5">
        <v>21</v>
      </c>
      <c r="M11" s="5">
        <v>25</v>
      </c>
      <c r="N11" s="5">
        <v>58</v>
      </c>
      <c r="O11" s="5">
        <v>185</v>
      </c>
      <c r="P11" s="5">
        <v>1</v>
      </c>
      <c r="Q11" s="5">
        <v>7</v>
      </c>
      <c r="R11" s="5">
        <v>148</v>
      </c>
      <c r="S11" s="5"/>
      <c r="T11" s="5">
        <v>8</v>
      </c>
      <c r="U11" s="5">
        <v>1</v>
      </c>
      <c r="V11" s="5"/>
      <c r="W11" s="28">
        <f t="shared" si="0"/>
        <v>2232</v>
      </c>
      <c r="X11" s="10">
        <v>3752</v>
      </c>
      <c r="Y11" s="11">
        <f t="shared" si="1"/>
        <v>59.488272921108745</v>
      </c>
      <c r="AA11" s="29"/>
    </row>
    <row r="12" spans="1:27" s="4" customFormat="1" ht="24.75" customHeight="1">
      <c r="A12" s="33"/>
      <c r="B12" s="27" t="s">
        <v>9</v>
      </c>
      <c r="C12" s="5">
        <v>194</v>
      </c>
      <c r="D12" s="5">
        <v>294</v>
      </c>
      <c r="E12" s="5">
        <v>6</v>
      </c>
      <c r="F12" s="5">
        <v>4</v>
      </c>
      <c r="G12" s="5">
        <v>3</v>
      </c>
      <c r="H12" s="5">
        <v>7</v>
      </c>
      <c r="I12" s="5">
        <v>9</v>
      </c>
      <c r="J12" s="5">
        <v>43</v>
      </c>
      <c r="K12" s="5">
        <v>87</v>
      </c>
      <c r="L12" s="6">
        <v>3613</v>
      </c>
      <c r="M12" s="5">
        <v>192</v>
      </c>
      <c r="N12" s="5">
        <v>296</v>
      </c>
      <c r="O12" s="5">
        <v>314</v>
      </c>
      <c r="P12" s="5">
        <v>1</v>
      </c>
      <c r="Q12" s="5">
        <v>13</v>
      </c>
      <c r="R12" s="5">
        <v>113</v>
      </c>
      <c r="S12" s="5"/>
      <c r="T12" s="5">
        <v>5</v>
      </c>
      <c r="U12" s="5">
        <v>9</v>
      </c>
      <c r="V12" s="5"/>
      <c r="W12" s="28">
        <f t="shared" si="0"/>
        <v>5203</v>
      </c>
      <c r="X12" s="10">
        <v>8095</v>
      </c>
      <c r="Y12" s="11">
        <f t="shared" si="1"/>
        <v>64.27424336009882</v>
      </c>
      <c r="AA12" s="29"/>
    </row>
    <row r="13" spans="1:27" s="4" customFormat="1" ht="24.75" customHeight="1">
      <c r="A13" s="33"/>
      <c r="B13" s="27" t="s">
        <v>10</v>
      </c>
      <c r="C13" s="5">
        <v>1115</v>
      </c>
      <c r="D13" s="5">
        <v>431</v>
      </c>
      <c r="E13" s="5">
        <v>3</v>
      </c>
      <c r="F13" s="5">
        <v>4</v>
      </c>
      <c r="G13" s="5">
        <v>9</v>
      </c>
      <c r="H13" s="5">
        <v>2</v>
      </c>
      <c r="I13" s="5">
        <v>9</v>
      </c>
      <c r="J13" s="5">
        <v>25</v>
      </c>
      <c r="K13" s="5">
        <v>30</v>
      </c>
      <c r="L13" s="5">
        <v>223</v>
      </c>
      <c r="M13" s="6">
        <v>5873</v>
      </c>
      <c r="N13" s="5">
        <v>200</v>
      </c>
      <c r="O13" s="5">
        <v>68</v>
      </c>
      <c r="P13" s="5">
        <v>3</v>
      </c>
      <c r="Q13" s="5">
        <v>6</v>
      </c>
      <c r="R13" s="5">
        <v>23</v>
      </c>
      <c r="S13" s="5">
        <v>1</v>
      </c>
      <c r="T13" s="5">
        <v>10</v>
      </c>
      <c r="U13" s="5">
        <v>4</v>
      </c>
      <c r="V13" s="5"/>
      <c r="W13" s="28">
        <f t="shared" si="0"/>
        <v>8039</v>
      </c>
      <c r="X13" s="10">
        <v>13158</v>
      </c>
      <c r="Y13" s="11">
        <f t="shared" si="1"/>
        <v>61.09591123271014</v>
      </c>
      <c r="AA13" s="29"/>
    </row>
    <row r="14" spans="1:27" s="4" customFormat="1" ht="24.75" customHeight="1">
      <c r="A14" s="33"/>
      <c r="B14" s="27" t="s">
        <v>11</v>
      </c>
      <c r="C14" s="5">
        <v>86</v>
      </c>
      <c r="D14" s="5">
        <v>186</v>
      </c>
      <c r="E14" s="5">
        <v>1</v>
      </c>
      <c r="F14" s="5">
        <v>2</v>
      </c>
      <c r="G14" s="5">
        <v>1</v>
      </c>
      <c r="H14" s="5">
        <v>2</v>
      </c>
      <c r="I14" s="5">
        <v>1</v>
      </c>
      <c r="J14" s="5">
        <v>3</v>
      </c>
      <c r="K14" s="5">
        <v>14</v>
      </c>
      <c r="L14" s="5">
        <v>59</v>
      </c>
      <c r="M14" s="5">
        <v>41</v>
      </c>
      <c r="N14" s="6">
        <v>312</v>
      </c>
      <c r="O14" s="5">
        <v>62</v>
      </c>
      <c r="P14" s="5"/>
      <c r="Q14" s="5">
        <v>1</v>
      </c>
      <c r="R14" s="5">
        <v>20</v>
      </c>
      <c r="S14" s="5"/>
      <c r="T14" s="5">
        <v>3</v>
      </c>
      <c r="U14" s="5">
        <v>4</v>
      </c>
      <c r="V14" s="5"/>
      <c r="W14" s="28">
        <f t="shared" si="0"/>
        <v>798</v>
      </c>
      <c r="X14" s="10">
        <v>1445</v>
      </c>
      <c r="Y14" s="11">
        <f t="shared" si="1"/>
        <v>55.22491349480969</v>
      </c>
      <c r="AA14" s="29"/>
    </row>
    <row r="15" spans="1:27" s="4" customFormat="1" ht="24.75" customHeight="1">
      <c r="A15" s="33"/>
      <c r="B15" s="27" t="s">
        <v>12</v>
      </c>
      <c r="C15" s="5">
        <v>74</v>
      </c>
      <c r="D15" s="5">
        <v>222</v>
      </c>
      <c r="E15" s="5">
        <v>8</v>
      </c>
      <c r="F15" s="5">
        <v>2</v>
      </c>
      <c r="G15" s="5">
        <v>2</v>
      </c>
      <c r="H15" s="5">
        <v>4</v>
      </c>
      <c r="I15" s="5">
        <v>3</v>
      </c>
      <c r="J15" s="5">
        <v>7</v>
      </c>
      <c r="K15" s="5">
        <v>35</v>
      </c>
      <c r="L15" s="5">
        <v>7</v>
      </c>
      <c r="M15" s="5">
        <v>12</v>
      </c>
      <c r="N15" s="5">
        <v>59</v>
      </c>
      <c r="O15" s="6">
        <v>162</v>
      </c>
      <c r="P15" s="5">
        <v>8</v>
      </c>
      <c r="Q15" s="5">
        <v>7</v>
      </c>
      <c r="R15" s="5">
        <v>34</v>
      </c>
      <c r="S15" s="5"/>
      <c r="T15" s="5">
        <v>10</v>
      </c>
      <c r="U15" s="5">
        <v>3</v>
      </c>
      <c r="V15" s="5"/>
      <c r="W15" s="28">
        <f t="shared" si="0"/>
        <v>659</v>
      </c>
      <c r="X15" s="10">
        <v>1163</v>
      </c>
      <c r="Y15" s="11">
        <f t="shared" si="1"/>
        <v>56.663800515907134</v>
      </c>
      <c r="AA15" s="29"/>
    </row>
    <row r="16" spans="1:27" s="4" customFormat="1" ht="24.75" customHeight="1">
      <c r="A16" s="33"/>
      <c r="B16" s="27" t="s">
        <v>13</v>
      </c>
      <c r="C16" s="5">
        <v>8</v>
      </c>
      <c r="D16" s="5">
        <v>50</v>
      </c>
      <c r="E16" s="5">
        <v>19</v>
      </c>
      <c r="F16" s="5">
        <v>31</v>
      </c>
      <c r="G16" s="5">
        <v>3</v>
      </c>
      <c r="H16" s="5">
        <v>1</v>
      </c>
      <c r="I16" s="5">
        <v>2</v>
      </c>
      <c r="J16" s="5">
        <v>11</v>
      </c>
      <c r="K16" s="5">
        <v>10</v>
      </c>
      <c r="L16" s="5">
        <v>3</v>
      </c>
      <c r="M16" s="5">
        <v>8</v>
      </c>
      <c r="N16" s="5">
        <v>10</v>
      </c>
      <c r="O16" s="5">
        <v>61</v>
      </c>
      <c r="P16" s="6">
        <v>454</v>
      </c>
      <c r="Q16" s="5">
        <v>67</v>
      </c>
      <c r="R16" s="5">
        <v>40</v>
      </c>
      <c r="S16" s="5">
        <v>3</v>
      </c>
      <c r="T16" s="5">
        <v>54</v>
      </c>
      <c r="U16" s="5">
        <v>4</v>
      </c>
      <c r="V16" s="5"/>
      <c r="W16" s="28">
        <f t="shared" si="0"/>
        <v>839</v>
      </c>
      <c r="X16" s="10">
        <v>1032</v>
      </c>
      <c r="Y16" s="11">
        <f t="shared" si="1"/>
        <v>81.2984496124031</v>
      </c>
      <c r="AA16" s="29"/>
    </row>
    <row r="17" spans="1:27" s="4" customFormat="1" ht="24.75" customHeight="1">
      <c r="A17" s="33"/>
      <c r="B17" s="27" t="s">
        <v>14</v>
      </c>
      <c r="C17" s="5">
        <v>6</v>
      </c>
      <c r="D17" s="5">
        <v>23</v>
      </c>
      <c r="E17" s="5">
        <v>3</v>
      </c>
      <c r="F17" s="5">
        <v>58</v>
      </c>
      <c r="G17" s="5">
        <v>3</v>
      </c>
      <c r="H17" s="5">
        <v>7</v>
      </c>
      <c r="I17" s="5">
        <v>1</v>
      </c>
      <c r="J17" s="5">
        <v>7</v>
      </c>
      <c r="K17" s="5">
        <v>6</v>
      </c>
      <c r="L17" s="5">
        <v>3</v>
      </c>
      <c r="M17" s="5">
        <v>4</v>
      </c>
      <c r="N17" s="5">
        <v>10</v>
      </c>
      <c r="O17" s="5">
        <v>13</v>
      </c>
      <c r="P17" s="5">
        <v>7</v>
      </c>
      <c r="Q17" s="6">
        <v>273</v>
      </c>
      <c r="R17" s="5">
        <v>27</v>
      </c>
      <c r="S17" s="5"/>
      <c r="T17" s="5">
        <v>129</v>
      </c>
      <c r="U17" s="5">
        <v>6</v>
      </c>
      <c r="V17" s="5"/>
      <c r="W17" s="28">
        <f t="shared" si="0"/>
        <v>586</v>
      </c>
      <c r="X17" s="10">
        <v>1036</v>
      </c>
      <c r="Y17" s="11">
        <f t="shared" si="1"/>
        <v>56.56370656370656</v>
      </c>
      <c r="AA17" s="29"/>
    </row>
    <row r="18" spans="1:27" s="4" customFormat="1" ht="24.75" customHeight="1">
      <c r="A18" s="33"/>
      <c r="B18" s="27" t="s">
        <v>15</v>
      </c>
      <c r="C18" s="5">
        <v>25</v>
      </c>
      <c r="D18" s="5">
        <v>87</v>
      </c>
      <c r="E18" s="5">
        <v>1</v>
      </c>
      <c r="F18" s="5">
        <v>9</v>
      </c>
      <c r="G18" s="5">
        <v>4</v>
      </c>
      <c r="H18" s="5">
        <v>27</v>
      </c>
      <c r="I18" s="5">
        <v>11</v>
      </c>
      <c r="J18" s="5">
        <v>144</v>
      </c>
      <c r="K18" s="5">
        <v>21</v>
      </c>
      <c r="L18" s="5">
        <v>8</v>
      </c>
      <c r="M18" s="5">
        <v>7</v>
      </c>
      <c r="N18" s="5">
        <v>30</v>
      </c>
      <c r="O18" s="5">
        <v>126</v>
      </c>
      <c r="P18" s="5">
        <v>19</v>
      </c>
      <c r="Q18" s="5">
        <v>149</v>
      </c>
      <c r="R18" s="6">
        <v>682</v>
      </c>
      <c r="S18" s="5">
        <v>1</v>
      </c>
      <c r="T18" s="5">
        <v>65</v>
      </c>
      <c r="U18" s="5">
        <v>12</v>
      </c>
      <c r="V18" s="5"/>
      <c r="W18" s="28">
        <f t="shared" si="0"/>
        <v>1428</v>
      </c>
      <c r="X18" s="10">
        <v>2404</v>
      </c>
      <c r="Y18" s="11">
        <f t="shared" si="1"/>
        <v>59.40099833610649</v>
      </c>
      <c r="AA18" s="29"/>
    </row>
    <row r="19" spans="1:27" s="4" customFormat="1" ht="24.75" customHeight="1">
      <c r="A19" s="33"/>
      <c r="B19" s="27" t="s">
        <v>16</v>
      </c>
      <c r="C19" s="5">
        <v>4</v>
      </c>
      <c r="D19" s="5">
        <v>17</v>
      </c>
      <c r="E19" s="5">
        <v>25</v>
      </c>
      <c r="F19" s="5">
        <v>10</v>
      </c>
      <c r="G19" s="5"/>
      <c r="H19" s="5"/>
      <c r="I19" s="5"/>
      <c r="J19" s="5">
        <v>2</v>
      </c>
      <c r="K19" s="5">
        <v>1</v>
      </c>
      <c r="L19" s="5"/>
      <c r="M19" s="5">
        <v>1</v>
      </c>
      <c r="N19" s="5">
        <v>3</v>
      </c>
      <c r="O19" s="5">
        <v>4</v>
      </c>
      <c r="P19" s="5">
        <v>3</v>
      </c>
      <c r="Q19" s="5">
        <v>2</v>
      </c>
      <c r="R19" s="5">
        <v>3</v>
      </c>
      <c r="S19" s="6">
        <v>32</v>
      </c>
      <c r="T19" s="5">
        <v>7</v>
      </c>
      <c r="U19" s="5"/>
      <c r="V19" s="5"/>
      <c r="W19" s="28">
        <f t="shared" si="0"/>
        <v>114</v>
      </c>
      <c r="X19" s="10">
        <v>289</v>
      </c>
      <c r="Y19" s="11">
        <f t="shared" si="1"/>
        <v>39.44636678200692</v>
      </c>
      <c r="AA19" s="29"/>
    </row>
    <row r="20" spans="1:27" s="4" customFormat="1" ht="24.75" customHeight="1">
      <c r="A20" s="33"/>
      <c r="B20" s="27" t="s">
        <v>17</v>
      </c>
      <c r="C20" s="5">
        <v>7</v>
      </c>
      <c r="D20" s="5">
        <v>64</v>
      </c>
      <c r="E20" s="5">
        <v>17</v>
      </c>
      <c r="F20" s="5">
        <v>67</v>
      </c>
      <c r="G20" s="5">
        <v>80</v>
      </c>
      <c r="H20" s="5">
        <v>215</v>
      </c>
      <c r="I20" s="5">
        <v>11</v>
      </c>
      <c r="J20" s="5">
        <v>25</v>
      </c>
      <c r="K20" s="5">
        <v>5</v>
      </c>
      <c r="L20" s="5">
        <v>9</v>
      </c>
      <c r="M20" s="5">
        <v>7</v>
      </c>
      <c r="N20" s="5">
        <v>21</v>
      </c>
      <c r="O20" s="5">
        <v>57</v>
      </c>
      <c r="P20" s="5">
        <v>17</v>
      </c>
      <c r="Q20" s="5">
        <v>370</v>
      </c>
      <c r="R20" s="5">
        <v>23</v>
      </c>
      <c r="S20" s="5">
        <v>1</v>
      </c>
      <c r="T20" s="6">
        <v>2161</v>
      </c>
      <c r="U20" s="5">
        <v>18</v>
      </c>
      <c r="V20" s="5"/>
      <c r="W20" s="28">
        <f t="shared" si="0"/>
        <v>3175</v>
      </c>
      <c r="X20" s="10">
        <v>4671</v>
      </c>
      <c r="Y20" s="11">
        <f t="shared" si="1"/>
        <v>67.97259687433097</v>
      </c>
      <c r="AA20" s="29"/>
    </row>
    <row r="21" spans="1:27" s="4" customFormat="1" ht="24.75" customHeight="1">
      <c r="A21" s="33"/>
      <c r="B21" s="27" t="s">
        <v>18</v>
      </c>
      <c r="C21" s="5">
        <v>14</v>
      </c>
      <c r="D21" s="5">
        <v>71</v>
      </c>
      <c r="E21" s="5">
        <v>5</v>
      </c>
      <c r="F21" s="5">
        <v>30</v>
      </c>
      <c r="G21" s="5">
        <v>29</v>
      </c>
      <c r="H21" s="5">
        <v>237</v>
      </c>
      <c r="I21" s="5">
        <v>154</v>
      </c>
      <c r="J21" s="5">
        <v>177</v>
      </c>
      <c r="K21" s="5">
        <v>23</v>
      </c>
      <c r="L21" s="5">
        <v>12</v>
      </c>
      <c r="M21" s="5">
        <v>15</v>
      </c>
      <c r="N21" s="5">
        <v>45</v>
      </c>
      <c r="O21" s="5">
        <v>75</v>
      </c>
      <c r="P21" s="5">
        <v>2</v>
      </c>
      <c r="Q21" s="5">
        <v>117</v>
      </c>
      <c r="R21" s="5">
        <v>114</v>
      </c>
      <c r="S21" s="5">
        <v>1</v>
      </c>
      <c r="T21" s="5">
        <v>262</v>
      </c>
      <c r="U21" s="6">
        <v>5177</v>
      </c>
      <c r="V21" s="5"/>
      <c r="W21" s="28">
        <f t="shared" si="0"/>
        <v>6560</v>
      </c>
      <c r="X21" s="10">
        <v>9409</v>
      </c>
      <c r="Y21" s="11">
        <f t="shared" si="1"/>
        <v>69.72048039111489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>
        <v>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22</v>
      </c>
      <c r="W22" s="28">
        <f t="shared" si="0"/>
        <v>24</v>
      </c>
      <c r="X22" s="10">
        <v>30</v>
      </c>
      <c r="Y22" s="11">
        <f t="shared" si="1"/>
        <v>80</v>
      </c>
      <c r="AA22" s="29"/>
    </row>
    <row r="23" spans="1:27" s="4" customFormat="1" ht="24.75" customHeight="1">
      <c r="A23" s="34"/>
      <c r="B23" s="27" t="s">
        <v>20</v>
      </c>
      <c r="C23" s="7">
        <v>272</v>
      </c>
      <c r="D23" s="7">
        <v>264</v>
      </c>
      <c r="E23" s="7">
        <v>18</v>
      </c>
      <c r="F23" s="7">
        <v>39</v>
      </c>
      <c r="G23" s="7">
        <v>23</v>
      </c>
      <c r="H23" s="7">
        <v>77</v>
      </c>
      <c r="I23" s="7">
        <v>504</v>
      </c>
      <c r="J23" s="7">
        <v>323</v>
      </c>
      <c r="K23" s="7">
        <v>451</v>
      </c>
      <c r="L23" s="7">
        <v>160</v>
      </c>
      <c r="M23" s="7">
        <v>125</v>
      </c>
      <c r="N23" s="7">
        <v>141</v>
      </c>
      <c r="O23" s="7">
        <v>151</v>
      </c>
      <c r="P23" s="7">
        <v>15</v>
      </c>
      <c r="Q23" s="7">
        <v>46</v>
      </c>
      <c r="R23" s="7">
        <v>304</v>
      </c>
      <c r="S23" s="7">
        <v>3</v>
      </c>
      <c r="T23" s="7">
        <v>87</v>
      </c>
      <c r="U23" s="7">
        <v>249</v>
      </c>
      <c r="V23" s="8"/>
      <c r="W23" s="28">
        <f t="shared" si="0"/>
        <v>3252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10</v>
      </c>
      <c r="D24" s="7">
        <v>28</v>
      </c>
      <c r="E24" s="7">
        <v>1</v>
      </c>
      <c r="F24" s="7">
        <v>2</v>
      </c>
      <c r="G24" s="7">
        <v>2</v>
      </c>
      <c r="H24" s="7">
        <v>1</v>
      </c>
      <c r="I24" s="7">
        <v>9</v>
      </c>
      <c r="J24" s="7">
        <v>6</v>
      </c>
      <c r="K24" s="7">
        <v>12</v>
      </c>
      <c r="L24" s="7">
        <v>6</v>
      </c>
      <c r="M24" s="7">
        <v>4</v>
      </c>
      <c r="N24" s="7">
        <v>24</v>
      </c>
      <c r="O24" s="7">
        <v>27</v>
      </c>
      <c r="P24" s="7">
        <v>1</v>
      </c>
      <c r="Q24" s="7">
        <v>5</v>
      </c>
      <c r="R24" s="7">
        <v>2</v>
      </c>
      <c r="S24" s="7"/>
      <c r="T24" s="7">
        <v>1</v>
      </c>
      <c r="U24" s="7">
        <v>11</v>
      </c>
      <c r="V24" s="8"/>
      <c r="W24" s="28">
        <f t="shared" si="0"/>
        <v>152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4683</v>
      </c>
      <c r="D25" s="13">
        <f t="shared" si="2"/>
        <v>3447</v>
      </c>
      <c r="E25" s="13">
        <f t="shared" si="2"/>
        <v>611</v>
      </c>
      <c r="F25" s="13">
        <f t="shared" si="2"/>
        <v>2328</v>
      </c>
      <c r="G25" s="13">
        <f t="shared" si="2"/>
        <v>3159</v>
      </c>
      <c r="H25" s="13">
        <f t="shared" si="2"/>
        <v>1749</v>
      </c>
      <c r="I25" s="13">
        <f t="shared" si="2"/>
        <v>5909</v>
      </c>
      <c r="J25" s="13">
        <f t="shared" si="2"/>
        <v>7907</v>
      </c>
      <c r="K25" s="13">
        <f t="shared" si="2"/>
        <v>2528</v>
      </c>
      <c r="L25" s="13">
        <f t="shared" si="2"/>
        <v>4209</v>
      </c>
      <c r="M25" s="13">
        <f t="shared" si="2"/>
        <v>6717</v>
      </c>
      <c r="N25" s="13">
        <f t="shared" si="2"/>
        <v>1611</v>
      </c>
      <c r="O25" s="13">
        <f t="shared" si="2"/>
        <v>1888</v>
      </c>
      <c r="P25" s="13">
        <f t="shared" si="2"/>
        <v>638</v>
      </c>
      <c r="Q25" s="13">
        <f t="shared" si="2"/>
        <v>1947</v>
      </c>
      <c r="R25" s="13">
        <f t="shared" si="2"/>
        <v>2742</v>
      </c>
      <c r="S25" s="13">
        <f t="shared" si="2"/>
        <v>84</v>
      </c>
      <c r="T25" s="13">
        <f t="shared" si="2"/>
        <v>3540</v>
      </c>
      <c r="U25" s="13">
        <f t="shared" si="2"/>
        <v>5790</v>
      </c>
      <c r="V25" s="13">
        <f t="shared" si="2"/>
        <v>22</v>
      </c>
      <c r="W25" s="13">
        <f t="shared" si="2"/>
        <v>61509</v>
      </c>
      <c r="X25" s="16">
        <f t="shared" si="2"/>
        <v>91376</v>
      </c>
      <c r="Y25" s="17">
        <f>(SUM(W3:W22))*100/X25</f>
        <v>63.58890737173875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62.44</v>
      </c>
      <c r="D27" s="14">
        <f aca="true" t="shared" si="3" ref="D27:W27">+D25*100/D26</f>
        <v>48.008356545961</v>
      </c>
      <c r="E27" s="14">
        <f t="shared" si="3"/>
        <v>76.375</v>
      </c>
      <c r="F27" s="14">
        <f t="shared" si="3"/>
        <v>62.91891891891892</v>
      </c>
      <c r="G27" s="14">
        <f t="shared" si="3"/>
        <v>64.46938775510205</v>
      </c>
      <c r="H27" s="14">
        <f t="shared" si="3"/>
        <v>60</v>
      </c>
      <c r="I27" s="14">
        <f t="shared" si="3"/>
        <v>69.51764705882353</v>
      </c>
      <c r="J27" s="14">
        <f t="shared" si="3"/>
        <v>68.99048948608323</v>
      </c>
      <c r="K27" s="14">
        <f t="shared" si="3"/>
        <v>64.82051282051282</v>
      </c>
      <c r="L27" s="14">
        <f t="shared" si="3"/>
        <v>61.89705882352941</v>
      </c>
      <c r="M27" s="14">
        <f t="shared" si="3"/>
        <v>63.97142857142857</v>
      </c>
      <c r="N27" s="14">
        <f t="shared" si="3"/>
        <v>39.96526916397916</v>
      </c>
      <c r="O27" s="14">
        <f t="shared" si="3"/>
        <v>37.84325516135498</v>
      </c>
      <c r="P27" s="14">
        <f t="shared" si="3"/>
        <v>106.33333333333333</v>
      </c>
      <c r="Q27" s="14">
        <f t="shared" si="3"/>
        <v>32.52589375208821</v>
      </c>
      <c r="R27" s="14">
        <f t="shared" si="3"/>
        <v>39.0375854214123</v>
      </c>
      <c r="S27" s="14">
        <f t="shared" si="3"/>
        <v>90.3225806451613</v>
      </c>
      <c r="T27" s="14">
        <f t="shared" si="3"/>
        <v>61.17159149818559</v>
      </c>
      <c r="U27" s="14">
        <f t="shared" si="3"/>
        <v>68.11764705882354</v>
      </c>
      <c r="V27" s="14">
        <f t="shared" si="3"/>
        <v>88</v>
      </c>
      <c r="W27" s="12">
        <f t="shared" si="3"/>
        <v>58.47363367588482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2019-09-16T16:42:34Z</dcterms:modified>
  <cp:category/>
  <cp:version/>
  <cp:contentType/>
  <cp:contentStatus/>
</cp:coreProperties>
</file>